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H:\202108-單價分析\"/>
    </mc:Choice>
  </mc:AlternateContent>
  <xr:revisionPtr revIDLastSave="0" documentId="8_{E6581CCA-07EC-47AA-85F5-E98AC82FDD29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單價分析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21" i="1" l="1"/>
  <c r="G120" i="1"/>
  <c r="G119" i="1"/>
  <c r="G118" i="1"/>
  <c r="G117" i="1"/>
  <c r="G116" i="1"/>
  <c r="G111" i="1"/>
  <c r="G110" i="1"/>
  <c r="G109" i="1"/>
  <c r="G108" i="1"/>
  <c r="G107" i="1"/>
  <c r="G106" i="1"/>
  <c r="G101" i="1"/>
  <c r="G100" i="1"/>
  <c r="G99" i="1"/>
  <c r="G98" i="1"/>
  <c r="G97" i="1"/>
  <c r="G96" i="1"/>
  <c r="G91" i="1"/>
  <c r="G90" i="1"/>
  <c r="G89" i="1"/>
  <c r="G88" i="1"/>
  <c r="G87" i="1"/>
  <c r="G86" i="1"/>
  <c r="G92" i="1" s="1"/>
  <c r="G81" i="1"/>
  <c r="G80" i="1"/>
  <c r="G79" i="1"/>
  <c r="G78" i="1"/>
  <c r="G77" i="1"/>
  <c r="G76" i="1"/>
  <c r="G82" i="1" s="1"/>
  <c r="G71" i="1"/>
  <c r="G70" i="1"/>
  <c r="G69" i="1"/>
  <c r="G68" i="1"/>
  <c r="G67" i="1"/>
  <c r="G66" i="1"/>
  <c r="G61" i="1"/>
  <c r="G60" i="1"/>
  <c r="G59" i="1"/>
  <c r="G58" i="1"/>
  <c r="G62" i="1" s="1"/>
  <c r="G57" i="1"/>
  <c r="G56" i="1"/>
  <c r="G51" i="1"/>
  <c r="G50" i="1"/>
  <c r="G49" i="1"/>
  <c r="G48" i="1"/>
  <c r="G47" i="1"/>
  <c r="G46" i="1"/>
  <c r="G52" i="1" s="1"/>
  <c r="G41" i="1"/>
  <c r="G40" i="1"/>
  <c r="G39" i="1"/>
  <c r="G38" i="1"/>
  <c r="G37" i="1"/>
  <c r="G36" i="1"/>
  <c r="G42" i="1" s="1"/>
  <c r="G31" i="1"/>
  <c r="G30" i="1"/>
  <c r="G29" i="1"/>
  <c r="G28" i="1"/>
  <c r="G27" i="1"/>
  <c r="G26" i="1"/>
  <c r="G21" i="1"/>
  <c r="G20" i="1"/>
  <c r="G19" i="1"/>
  <c r="G18" i="1"/>
  <c r="G22" i="1" s="1"/>
  <c r="G17" i="1"/>
  <c r="G16" i="1"/>
  <c r="G11" i="1"/>
  <c r="G10" i="1"/>
  <c r="G9" i="1"/>
  <c r="G8" i="1"/>
  <c r="G7" i="1"/>
  <c r="G6" i="1"/>
  <c r="G122" i="1" l="1"/>
  <c r="G112" i="1"/>
  <c r="G12" i="1"/>
  <c r="G32" i="1"/>
  <c r="G72" i="1"/>
  <c r="G102" i="1"/>
</calcChain>
</file>

<file path=xl/sharedStrings.xml><?xml version="1.0" encoding="utf-8"?>
<sst xmlns="http://schemas.openxmlformats.org/spreadsheetml/2006/main" count="314" uniqueCount="39">
  <si>
    <t>機械挖方</t>
    <phoneticPr fontId="2" type="noConversion"/>
  </si>
  <si>
    <r>
      <t>過濾材料</t>
    </r>
    <r>
      <rPr>
        <sz val="12"/>
        <rFont val="Times New Roman"/>
        <family val="1"/>
      </rPr>
      <t>-</t>
    </r>
    <r>
      <rPr>
        <sz val="12"/>
        <rFont val="新細明體"/>
        <family val="1"/>
        <charset val="136"/>
      </rPr>
      <t>清碎石</t>
    </r>
    <phoneticPr fontId="2" type="noConversion"/>
  </si>
  <si>
    <t>說明</t>
    <phoneticPr fontId="2" type="noConversion"/>
  </si>
  <si>
    <t>數量</t>
    <phoneticPr fontId="2" type="noConversion"/>
  </si>
  <si>
    <t>總價</t>
    <phoneticPr fontId="2" type="noConversion"/>
  </si>
  <si>
    <t>附註</t>
    <phoneticPr fontId="2" type="noConversion"/>
  </si>
  <si>
    <t>立方米</t>
    <phoneticPr fontId="2" type="noConversion"/>
  </si>
  <si>
    <t>式</t>
    <phoneticPr fontId="2" type="noConversion"/>
  </si>
  <si>
    <t>工程項目</t>
    <phoneticPr fontId="2" type="noConversion"/>
  </si>
  <si>
    <t xml:space="preserve"> </t>
    <phoneticPr fontId="2" type="noConversion"/>
  </si>
  <si>
    <t>工料項目</t>
    <phoneticPr fontId="2" type="noConversion"/>
  </si>
  <si>
    <t>單價</t>
    <phoneticPr fontId="2" type="noConversion"/>
  </si>
  <si>
    <t>廢土運棄</t>
    <phoneticPr fontId="2" type="noConversion"/>
  </si>
  <si>
    <t>M</t>
    <phoneticPr fontId="2" type="noConversion"/>
  </si>
  <si>
    <r>
      <t>每</t>
    </r>
    <r>
      <rPr>
        <sz val="12"/>
        <rFont val="Times New Roman"/>
        <family val="1"/>
      </rPr>
      <t>M</t>
    </r>
    <r>
      <rPr>
        <sz val="12"/>
        <rFont val="新細明體"/>
        <family val="1"/>
        <charset val="136"/>
      </rPr>
      <t>單價總計</t>
    </r>
    <phoneticPr fontId="2" type="noConversion"/>
  </si>
  <si>
    <r>
      <t>單位</t>
    </r>
    <r>
      <rPr>
        <sz val="12"/>
        <rFont val="Times New Roman"/>
        <family val="1"/>
      </rPr>
      <t>: M</t>
    </r>
    <phoneticPr fontId="2" type="noConversion"/>
  </si>
  <si>
    <t>單位</t>
    <phoneticPr fontId="2" type="noConversion"/>
  </si>
  <si>
    <r>
      <t>零星工料</t>
    </r>
    <r>
      <rPr>
        <sz val="12"/>
        <rFont val="Times New Roman"/>
        <family val="1"/>
      </rPr>
      <t>(</t>
    </r>
    <r>
      <rPr>
        <sz val="12"/>
        <rFont val="新細明體"/>
        <family val="1"/>
        <charset val="136"/>
      </rPr>
      <t>含埋設工資</t>
    </r>
    <r>
      <rPr>
        <sz val="12"/>
        <rFont val="Times New Roman"/>
        <family val="1"/>
      </rPr>
      <t>)</t>
    </r>
    <phoneticPr fontId="2" type="noConversion"/>
  </si>
  <si>
    <t>1.5 inch 螺紋加勁網管</t>
  </si>
  <si>
    <t>2 inch  螺紋加勁網管</t>
  </si>
  <si>
    <t>2 inch 螺紋加勁網管</t>
  </si>
  <si>
    <t>2.5 inch 螺紋加勁網管</t>
  </si>
  <si>
    <t>3 inch 螺紋加勁網管</t>
  </si>
  <si>
    <t>4 inch 螺紋加勁網管</t>
  </si>
  <si>
    <t>5 inch 螺紋加勁網管</t>
  </si>
  <si>
    <t>6 inch 螺紋加勁網管</t>
  </si>
  <si>
    <t>8 inch 螺紋加勁網管</t>
  </si>
  <si>
    <t>10 inch 螺紋加勁網管</t>
  </si>
  <si>
    <t>12 inch 螺紋加勁網管</t>
  </si>
  <si>
    <r>
      <t xml:space="preserve">16 inch </t>
    </r>
    <r>
      <rPr>
        <sz val="12"/>
        <rFont val="細明體"/>
        <family val="3"/>
        <charset val="136"/>
      </rPr>
      <t>螺紋加勁網管</t>
    </r>
    <phoneticPr fontId="2" type="noConversion"/>
  </si>
  <si>
    <t xml:space="preserve">         螺  紋  加  勁  網  管</t>
    <phoneticPr fontId="2" type="noConversion"/>
  </si>
  <si>
    <r>
      <t xml:space="preserve">                        </t>
    </r>
    <r>
      <rPr>
        <sz val="18"/>
        <rFont val="新細明體"/>
        <family val="1"/>
        <charset val="136"/>
      </rPr>
      <t>單</t>
    </r>
    <r>
      <rPr>
        <sz val="18"/>
        <rFont val="Times New Roman"/>
        <family val="1"/>
      </rPr>
      <t xml:space="preserve">      </t>
    </r>
    <r>
      <rPr>
        <sz val="18"/>
        <rFont val="新細明體"/>
        <family val="1"/>
        <charset val="136"/>
      </rPr>
      <t>價</t>
    </r>
    <r>
      <rPr>
        <sz val="18"/>
        <rFont val="Times New Roman"/>
        <family val="1"/>
      </rPr>
      <t xml:space="preserve">      </t>
    </r>
    <r>
      <rPr>
        <sz val="18"/>
        <rFont val="新細明體"/>
        <family val="1"/>
        <charset val="136"/>
      </rPr>
      <t>分</t>
    </r>
    <r>
      <rPr>
        <sz val="18"/>
        <rFont val="Times New Roman"/>
        <family val="1"/>
      </rPr>
      <t xml:space="preserve">    </t>
    </r>
    <r>
      <rPr>
        <sz val="18"/>
        <rFont val="新細明體"/>
        <family val="1"/>
        <charset val="136"/>
      </rPr>
      <t>析</t>
    </r>
    <r>
      <rPr>
        <sz val="18"/>
        <rFont val="Times New Roman"/>
        <family val="1"/>
      </rPr>
      <t xml:space="preserve">    </t>
    </r>
    <r>
      <rPr>
        <sz val="18"/>
        <rFont val="新細明體"/>
        <family val="1"/>
        <charset val="136"/>
      </rPr>
      <t>表</t>
    </r>
    <phoneticPr fontId="2" type="noConversion"/>
  </si>
  <si>
    <r>
      <t xml:space="preserve">1.5 inch </t>
    </r>
    <r>
      <rPr>
        <sz val="12"/>
        <rFont val="細明體"/>
        <family val="3"/>
        <charset val="136"/>
      </rPr>
      <t>螺紋加勁網管</t>
    </r>
    <phoneticPr fontId="2" type="noConversion"/>
  </si>
  <si>
    <t>過濾材料-地工不織布</t>
    <phoneticPr fontId="2" type="noConversion"/>
  </si>
  <si>
    <t>2.0mm</t>
    <phoneticPr fontId="2" type="noConversion"/>
  </si>
  <si>
    <t>平方米</t>
    <phoneticPr fontId="2" type="noConversion"/>
  </si>
  <si>
    <t>含直接頭</t>
    <phoneticPr fontId="2" type="noConversion"/>
  </si>
  <si>
    <t>工程項目</t>
    <phoneticPr fontId="2" type="noConversion"/>
  </si>
  <si>
    <r>
      <t xml:space="preserve">3.5 inch </t>
    </r>
    <r>
      <rPr>
        <sz val="12"/>
        <rFont val="細明體"/>
        <family val="3"/>
        <charset val="136"/>
      </rPr>
      <t>螺紋加勁網管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</si>
</sst>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0"/>
    <numFmt numFmtId="177" formatCode="0.0"/>
  </numFmts>
  <fonts count="9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name val="Times New Roman"/>
      <family val="1"/>
    </font>
    <font>
      <sz val="18"/>
      <name val="Times New Roman"/>
      <family val="1"/>
    </font>
    <font>
      <sz val="18"/>
      <name val="細明體"/>
      <family val="3"/>
      <charset val="136"/>
    </font>
    <font>
      <sz val="18"/>
      <name val="新細明體"/>
      <family val="1"/>
      <charset val="136"/>
    </font>
    <font>
      <sz val="12"/>
      <name val="細明體"/>
      <family val="3"/>
      <charset val="136"/>
    </font>
    <font>
      <sz val="8"/>
      <name val="Verdana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1" xfId="0" applyBorder="1"/>
    <xf numFmtId="0" fontId="3" fillId="0" borderId="1" xfId="0" applyFont="1" applyBorder="1"/>
    <xf numFmtId="0" fontId="0" fillId="0" borderId="1" xfId="0" applyFont="1" applyBorder="1"/>
    <xf numFmtId="0" fontId="3" fillId="0" borderId="2" xfId="0" applyFont="1" applyBorder="1"/>
    <xf numFmtId="0" fontId="0" fillId="0" borderId="3" xfId="0" applyBorder="1"/>
    <xf numFmtId="0" fontId="0" fillId="0" borderId="4" xfId="0" applyBorder="1"/>
    <xf numFmtId="0" fontId="0" fillId="0" borderId="2" xfId="0" applyFont="1" applyBorder="1"/>
    <xf numFmtId="0" fontId="1" fillId="0" borderId="1" xfId="0" applyFont="1" applyBorder="1"/>
    <xf numFmtId="0" fontId="0" fillId="0" borderId="0" xfId="0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8" fillId="0" borderId="0" xfId="0" applyFont="1"/>
    <xf numFmtId="176" fontId="0" fillId="0" borderId="1" xfId="0" applyNumberFormat="1" applyBorder="1"/>
    <xf numFmtId="177" fontId="0" fillId="0" borderId="1" xfId="0" applyNumberFormat="1" applyBorder="1"/>
    <xf numFmtId="0" fontId="0" fillId="0" borderId="2" xfId="0" applyBorder="1"/>
    <xf numFmtId="1" fontId="0" fillId="0" borderId="1" xfId="0" applyNumberFormat="1" applyBorder="1"/>
    <xf numFmtId="0" fontId="5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5" xfId="0" applyFont="1" applyBorder="1" applyAlignment="1">
      <alignment horizontal="center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124"/>
  <sheetViews>
    <sheetView tabSelected="1" topLeftCell="A85" workbookViewId="0">
      <selection activeCell="J8" sqref="J8"/>
    </sheetView>
  </sheetViews>
  <sheetFormatPr defaultRowHeight="16.5"/>
  <cols>
    <col min="2" max="2" width="24.5" customWidth="1"/>
    <col min="3" max="3" width="6.875" customWidth="1"/>
    <col min="4" max="4" width="7.125" customWidth="1"/>
    <col min="5" max="6" width="7" customWidth="1"/>
    <col min="7" max="7" width="7.75" customWidth="1"/>
    <col min="8" max="8" width="8.75" style="10" customWidth="1"/>
  </cols>
  <sheetData>
    <row r="1" spans="2:8" ht="25.5">
      <c r="B1" s="18" t="s">
        <v>30</v>
      </c>
      <c r="C1" s="18"/>
      <c r="D1" s="18"/>
      <c r="E1" s="18"/>
      <c r="F1" s="18"/>
      <c r="G1" s="18"/>
    </row>
    <row r="2" spans="2:8" ht="25.5">
      <c r="B2" s="19" t="s">
        <v>31</v>
      </c>
      <c r="C2" s="19"/>
      <c r="D2" s="19"/>
      <c r="E2" s="19"/>
      <c r="F2" s="19"/>
      <c r="G2" s="19"/>
    </row>
    <row r="3" spans="2:8" ht="23.25">
      <c r="B3" s="20"/>
      <c r="C3" s="20"/>
      <c r="D3" s="20"/>
      <c r="E3" s="20"/>
      <c r="F3" s="20"/>
      <c r="G3" s="20"/>
      <c r="H3" s="13"/>
    </row>
    <row r="4" spans="2:8">
      <c r="B4" s="8" t="s">
        <v>8</v>
      </c>
      <c r="C4" s="4" t="s">
        <v>32</v>
      </c>
      <c r="D4" s="5"/>
      <c r="E4" s="5"/>
      <c r="F4" s="5"/>
      <c r="G4" s="6"/>
      <c r="H4" s="11" t="s">
        <v>15</v>
      </c>
    </row>
    <row r="5" spans="2:8">
      <c r="B5" s="1" t="s">
        <v>10</v>
      </c>
      <c r="C5" s="1" t="s">
        <v>2</v>
      </c>
      <c r="D5" s="1" t="s">
        <v>16</v>
      </c>
      <c r="E5" s="1" t="s">
        <v>3</v>
      </c>
      <c r="F5" s="1" t="s">
        <v>11</v>
      </c>
      <c r="G5" s="1" t="s">
        <v>4</v>
      </c>
      <c r="H5" s="11" t="s">
        <v>5</v>
      </c>
    </row>
    <row r="6" spans="2:8">
      <c r="B6" s="1" t="s">
        <v>0</v>
      </c>
      <c r="C6" s="1"/>
      <c r="D6" s="1" t="s">
        <v>6</v>
      </c>
      <c r="E6" s="14">
        <v>9.9000000000000005E-2</v>
      </c>
      <c r="F6" s="1">
        <v>120</v>
      </c>
      <c r="G6" s="15">
        <f>E6*F6</f>
        <v>11.88</v>
      </c>
      <c r="H6" s="11"/>
    </row>
    <row r="7" spans="2:8">
      <c r="B7" s="1" t="s">
        <v>12</v>
      </c>
      <c r="C7" s="1"/>
      <c r="D7" s="1" t="s">
        <v>6</v>
      </c>
      <c r="E7" s="14">
        <v>7.1999999999999995E-2</v>
      </c>
      <c r="F7" s="1">
        <v>90</v>
      </c>
      <c r="G7" s="15">
        <f>E7*F7</f>
        <v>6.4799999999999995</v>
      </c>
      <c r="H7" s="11"/>
    </row>
    <row r="8" spans="2:8">
      <c r="B8" s="1" t="s">
        <v>1</v>
      </c>
      <c r="C8" s="1"/>
      <c r="D8" s="1" t="s">
        <v>6</v>
      </c>
      <c r="E8" s="14">
        <v>6.9000000000000006E-2</v>
      </c>
      <c r="F8" s="1">
        <v>700</v>
      </c>
      <c r="G8" s="15">
        <f>E8*F8</f>
        <v>48.300000000000004</v>
      </c>
      <c r="H8" s="11"/>
    </row>
    <row r="9" spans="2:8">
      <c r="B9" s="16" t="s">
        <v>33</v>
      </c>
      <c r="C9" s="1" t="s">
        <v>34</v>
      </c>
      <c r="D9" s="1" t="s">
        <v>35</v>
      </c>
      <c r="E9" s="14">
        <v>1.22</v>
      </c>
      <c r="F9" s="1">
        <v>30</v>
      </c>
      <c r="G9" s="15">
        <f>F9*E9</f>
        <v>36.6</v>
      </c>
      <c r="H9" s="11"/>
    </row>
    <row r="10" spans="2:8">
      <c r="B10" s="4" t="s">
        <v>18</v>
      </c>
      <c r="C10" s="2" t="s">
        <v>9</v>
      </c>
      <c r="D10" s="2" t="s">
        <v>13</v>
      </c>
      <c r="E10" s="1">
        <v>1</v>
      </c>
      <c r="F10" s="1">
        <v>130</v>
      </c>
      <c r="G10" s="15">
        <f>F10*E10</f>
        <v>130</v>
      </c>
      <c r="H10" s="11" t="s">
        <v>36</v>
      </c>
    </row>
    <row r="11" spans="2:8">
      <c r="B11" s="3" t="s">
        <v>17</v>
      </c>
      <c r="C11" s="1"/>
      <c r="D11" s="3" t="s">
        <v>7</v>
      </c>
      <c r="E11" s="1">
        <v>1</v>
      </c>
      <c r="F11" s="1">
        <v>26.7</v>
      </c>
      <c r="G11" s="15">
        <f>E11*F11</f>
        <v>26.7</v>
      </c>
      <c r="H11" s="11"/>
    </row>
    <row r="12" spans="2:8">
      <c r="B12" s="7" t="s">
        <v>14</v>
      </c>
      <c r="C12" s="5"/>
      <c r="D12" s="5"/>
      <c r="E12" s="5"/>
      <c r="F12" s="6"/>
      <c r="G12" s="15">
        <f>SUM(G6:G11)</f>
        <v>259.95999999999998</v>
      </c>
      <c r="H12" s="11"/>
    </row>
    <row r="14" spans="2:8">
      <c r="B14" s="1" t="s">
        <v>8</v>
      </c>
      <c r="C14" s="4" t="s">
        <v>19</v>
      </c>
      <c r="D14" s="5"/>
      <c r="E14" s="5"/>
      <c r="F14" s="5"/>
      <c r="G14" s="6"/>
      <c r="H14" s="11" t="s">
        <v>15</v>
      </c>
    </row>
    <row r="15" spans="2:8">
      <c r="B15" s="1" t="s">
        <v>10</v>
      </c>
      <c r="C15" s="1" t="s">
        <v>2</v>
      </c>
      <c r="D15" s="1" t="s">
        <v>16</v>
      </c>
      <c r="E15" s="1" t="s">
        <v>3</v>
      </c>
      <c r="F15" s="1" t="s">
        <v>11</v>
      </c>
      <c r="G15" s="1" t="s">
        <v>4</v>
      </c>
      <c r="H15" s="11" t="s">
        <v>5</v>
      </c>
    </row>
    <row r="16" spans="2:8">
      <c r="B16" s="1" t="s">
        <v>0</v>
      </c>
      <c r="C16" s="1"/>
      <c r="D16" s="1" t="s">
        <v>6</v>
      </c>
      <c r="E16" s="1">
        <v>0.10299999999999999</v>
      </c>
      <c r="F16" s="1">
        <v>120</v>
      </c>
      <c r="G16" s="15">
        <f>E16*F16</f>
        <v>12.36</v>
      </c>
      <c r="H16" s="11"/>
    </row>
    <row r="17" spans="2:8">
      <c r="B17" s="1" t="s">
        <v>12</v>
      </c>
      <c r="C17" s="1"/>
      <c r="D17" s="1" t="s">
        <v>6</v>
      </c>
      <c r="E17" s="1">
        <v>6.9000000000000006E-2</v>
      </c>
      <c r="F17" s="1">
        <v>90</v>
      </c>
      <c r="G17" s="15">
        <f>E17*F17</f>
        <v>6.2100000000000009</v>
      </c>
      <c r="H17" s="11"/>
    </row>
    <row r="18" spans="2:8">
      <c r="B18" s="1" t="s">
        <v>1</v>
      </c>
      <c r="C18" s="1"/>
      <c r="D18" s="1" t="s">
        <v>6</v>
      </c>
      <c r="E18" s="1">
        <v>7.0999999999999994E-2</v>
      </c>
      <c r="F18" s="1">
        <v>700</v>
      </c>
      <c r="G18" s="15">
        <f>E18*F18</f>
        <v>49.699999999999996</v>
      </c>
      <c r="H18" s="11"/>
    </row>
    <row r="19" spans="2:8">
      <c r="B19" s="16" t="s">
        <v>33</v>
      </c>
      <c r="C19" s="1" t="s">
        <v>34</v>
      </c>
      <c r="D19" s="1" t="s">
        <v>35</v>
      </c>
      <c r="E19" s="1">
        <v>1.252</v>
      </c>
      <c r="F19" s="1">
        <v>30</v>
      </c>
      <c r="G19" s="15">
        <f>F19*E19</f>
        <v>37.56</v>
      </c>
      <c r="H19" s="11"/>
    </row>
    <row r="20" spans="2:8">
      <c r="B20" s="4" t="s">
        <v>20</v>
      </c>
      <c r="C20" s="2" t="s">
        <v>9</v>
      </c>
      <c r="D20" s="2" t="s">
        <v>13</v>
      </c>
      <c r="E20" s="1">
        <v>1</v>
      </c>
      <c r="F20" s="1">
        <v>172</v>
      </c>
      <c r="G20" s="15">
        <f>F20*E20</f>
        <v>172</v>
      </c>
      <c r="H20" s="11" t="s">
        <v>36</v>
      </c>
    </row>
    <row r="21" spans="2:8">
      <c r="B21" s="3" t="s">
        <v>17</v>
      </c>
      <c r="C21" s="1"/>
      <c r="D21" s="3" t="s">
        <v>7</v>
      </c>
      <c r="E21" s="1">
        <v>1</v>
      </c>
      <c r="F21" s="1">
        <v>32.200000000000003</v>
      </c>
      <c r="G21" s="15">
        <f>E21*F21</f>
        <v>32.200000000000003</v>
      </c>
      <c r="H21" s="11"/>
    </row>
    <row r="22" spans="2:8">
      <c r="B22" s="7" t="s">
        <v>14</v>
      </c>
      <c r="C22" s="5"/>
      <c r="D22" s="5"/>
      <c r="E22" s="5"/>
      <c r="F22" s="6"/>
      <c r="G22" s="15">
        <f>SUM(G16:G21)</f>
        <v>310.02999999999997</v>
      </c>
      <c r="H22" s="11"/>
    </row>
    <row r="24" spans="2:8">
      <c r="B24" s="1" t="s">
        <v>37</v>
      </c>
      <c r="C24" s="4" t="s">
        <v>21</v>
      </c>
      <c r="D24" s="5"/>
      <c r="E24" s="5"/>
      <c r="F24" s="5"/>
      <c r="G24" s="6"/>
      <c r="H24" s="11" t="s">
        <v>15</v>
      </c>
    </row>
    <row r="25" spans="2:8">
      <c r="B25" s="1" t="s">
        <v>10</v>
      </c>
      <c r="C25" s="1" t="s">
        <v>2</v>
      </c>
      <c r="D25" s="1" t="s">
        <v>16</v>
      </c>
      <c r="E25" s="1" t="s">
        <v>3</v>
      </c>
      <c r="F25" s="1" t="s">
        <v>11</v>
      </c>
      <c r="G25" s="1" t="s">
        <v>4</v>
      </c>
      <c r="H25" s="11" t="s">
        <v>5</v>
      </c>
    </row>
    <row r="26" spans="2:8">
      <c r="B26" s="1" t="s">
        <v>0</v>
      </c>
      <c r="C26" s="1"/>
      <c r="D26" s="1" t="s">
        <v>6</v>
      </c>
      <c r="E26" s="1">
        <v>0.121</v>
      </c>
      <c r="F26" s="1">
        <v>120</v>
      </c>
      <c r="G26" s="15">
        <f>E26*F26</f>
        <v>14.52</v>
      </c>
      <c r="H26" s="11"/>
    </row>
    <row r="27" spans="2:8">
      <c r="B27" s="1" t="s">
        <v>12</v>
      </c>
      <c r="C27" s="1"/>
      <c r="D27" s="1" t="s">
        <v>6</v>
      </c>
      <c r="E27" s="1">
        <v>9.4E-2</v>
      </c>
      <c r="F27" s="1">
        <v>90</v>
      </c>
      <c r="G27" s="15">
        <f>E27*F27</f>
        <v>8.4600000000000009</v>
      </c>
      <c r="H27" s="11"/>
    </row>
    <row r="28" spans="2:8">
      <c r="B28" s="1" t="s">
        <v>1</v>
      </c>
      <c r="C28" s="1"/>
      <c r="D28" s="1" t="s">
        <v>6</v>
      </c>
      <c r="E28" s="1">
        <v>7.2999999999999995E-2</v>
      </c>
      <c r="F28" s="1">
        <v>700</v>
      </c>
      <c r="G28" s="15">
        <f>E28*F28</f>
        <v>51.099999999999994</v>
      </c>
      <c r="H28" s="11"/>
    </row>
    <row r="29" spans="2:8">
      <c r="B29" s="16" t="s">
        <v>33</v>
      </c>
      <c r="C29" s="1" t="s">
        <v>34</v>
      </c>
      <c r="D29" s="1" t="s">
        <v>35</v>
      </c>
      <c r="E29" s="14">
        <v>1.28</v>
      </c>
      <c r="F29" s="1">
        <v>30</v>
      </c>
      <c r="G29" s="15">
        <f>F29*E29</f>
        <v>38.4</v>
      </c>
      <c r="H29" s="11"/>
    </row>
    <row r="30" spans="2:8">
      <c r="B30" s="4" t="s">
        <v>21</v>
      </c>
      <c r="C30" s="2" t="s">
        <v>9</v>
      </c>
      <c r="D30" s="2" t="s">
        <v>13</v>
      </c>
      <c r="E30" s="1">
        <v>1</v>
      </c>
      <c r="F30" s="1">
        <v>224</v>
      </c>
      <c r="G30" s="15">
        <f>F30*E30</f>
        <v>224</v>
      </c>
      <c r="H30" s="11" t="s">
        <v>36</v>
      </c>
    </row>
    <row r="31" spans="2:8">
      <c r="B31" s="3" t="s">
        <v>17</v>
      </c>
      <c r="C31" s="1"/>
      <c r="D31" s="3" t="s">
        <v>7</v>
      </c>
      <c r="E31" s="1">
        <v>1</v>
      </c>
      <c r="F31" s="1">
        <v>43.5</v>
      </c>
      <c r="G31" s="15">
        <f>E31*F31</f>
        <v>43.5</v>
      </c>
      <c r="H31" s="11"/>
    </row>
    <row r="32" spans="2:8">
      <c r="B32" s="7" t="s">
        <v>14</v>
      </c>
      <c r="C32" s="5"/>
      <c r="D32" s="5"/>
      <c r="E32" s="5"/>
      <c r="F32" s="6"/>
      <c r="G32" s="15">
        <f>SUM(G26:G31)</f>
        <v>379.98</v>
      </c>
      <c r="H32" s="11"/>
    </row>
    <row r="34" spans="2:8">
      <c r="B34" s="1" t="s">
        <v>8</v>
      </c>
      <c r="C34" s="4" t="s">
        <v>22</v>
      </c>
      <c r="D34" s="5"/>
      <c r="E34" s="5"/>
      <c r="F34" s="5"/>
      <c r="G34" s="6"/>
      <c r="H34" s="11" t="s">
        <v>15</v>
      </c>
    </row>
    <row r="35" spans="2:8">
      <c r="B35" s="1" t="s">
        <v>10</v>
      </c>
      <c r="C35" s="1" t="s">
        <v>2</v>
      </c>
      <c r="D35" s="1" t="s">
        <v>16</v>
      </c>
      <c r="E35" s="1" t="s">
        <v>3</v>
      </c>
      <c r="F35" s="1" t="s">
        <v>11</v>
      </c>
      <c r="G35" s="1" t="s">
        <v>4</v>
      </c>
      <c r="H35" s="11" t="s">
        <v>5</v>
      </c>
    </row>
    <row r="36" spans="2:8">
      <c r="B36" s="1" t="s">
        <v>0</v>
      </c>
      <c r="C36" s="1"/>
      <c r="D36" s="1" t="s">
        <v>6</v>
      </c>
      <c r="E36" s="1">
        <v>0.13900000000000001</v>
      </c>
      <c r="F36" s="1">
        <v>120</v>
      </c>
      <c r="G36" s="15">
        <f>E36*F36</f>
        <v>16.68</v>
      </c>
      <c r="H36" s="11"/>
    </row>
    <row r="37" spans="2:8">
      <c r="B37" s="1" t="s">
        <v>12</v>
      </c>
      <c r="C37" s="1"/>
      <c r="D37" s="1" t="s">
        <v>6</v>
      </c>
      <c r="E37" s="1">
        <v>9.8000000000000004E-2</v>
      </c>
      <c r="F37" s="1">
        <v>90</v>
      </c>
      <c r="G37" s="15">
        <f>E37*F37</f>
        <v>8.82</v>
      </c>
      <c r="H37" s="11"/>
    </row>
    <row r="38" spans="2:8">
      <c r="B38" s="1" t="s">
        <v>1</v>
      </c>
      <c r="C38" s="1"/>
      <c r="D38" s="1" t="s">
        <v>6</v>
      </c>
      <c r="E38" s="1">
        <v>7.4999999999999997E-2</v>
      </c>
      <c r="F38" s="1">
        <v>700</v>
      </c>
      <c r="G38" s="15">
        <f>E38*F38</f>
        <v>52.5</v>
      </c>
      <c r="H38" s="11"/>
    </row>
    <row r="39" spans="2:8">
      <c r="B39" s="16" t="s">
        <v>33</v>
      </c>
      <c r="C39" s="1" t="s">
        <v>34</v>
      </c>
      <c r="D39" s="1" t="s">
        <v>35</v>
      </c>
      <c r="E39" s="14">
        <v>1.31</v>
      </c>
      <c r="F39" s="1">
        <v>30</v>
      </c>
      <c r="G39" s="15">
        <f>F39*E39</f>
        <v>39.300000000000004</v>
      </c>
      <c r="H39" s="11"/>
    </row>
    <row r="40" spans="2:8">
      <c r="B40" s="4" t="s">
        <v>22</v>
      </c>
      <c r="C40" s="2" t="s">
        <v>9</v>
      </c>
      <c r="D40" s="2" t="s">
        <v>13</v>
      </c>
      <c r="E40" s="1">
        <v>1</v>
      </c>
      <c r="F40" s="1">
        <v>263</v>
      </c>
      <c r="G40" s="15">
        <f>F40*E40</f>
        <v>263</v>
      </c>
      <c r="H40" s="11" t="s">
        <v>36</v>
      </c>
    </row>
    <row r="41" spans="2:8">
      <c r="B41" s="3" t="s">
        <v>17</v>
      </c>
      <c r="C41" s="1"/>
      <c r="D41" s="3" t="s">
        <v>7</v>
      </c>
      <c r="E41" s="1">
        <v>1</v>
      </c>
      <c r="F41" s="1">
        <v>59.7</v>
      </c>
      <c r="G41" s="15">
        <f>E41*F41</f>
        <v>59.7</v>
      </c>
      <c r="H41" s="11"/>
    </row>
    <row r="42" spans="2:8">
      <c r="B42" s="7" t="s">
        <v>14</v>
      </c>
      <c r="C42" s="5"/>
      <c r="D42" s="5"/>
      <c r="E42" s="5"/>
      <c r="F42" s="6"/>
      <c r="G42" s="15">
        <f>SUM(G36:G41)</f>
        <v>440</v>
      </c>
      <c r="H42" s="11"/>
    </row>
    <row r="44" spans="2:8">
      <c r="B44" s="1" t="s">
        <v>8</v>
      </c>
      <c r="C44" s="4" t="s">
        <v>38</v>
      </c>
      <c r="D44" s="5"/>
      <c r="E44" s="5"/>
      <c r="F44" s="5"/>
      <c r="G44" s="6"/>
      <c r="H44" s="11" t="s">
        <v>15</v>
      </c>
    </row>
    <row r="45" spans="2:8">
      <c r="B45" s="1" t="s">
        <v>10</v>
      </c>
      <c r="C45" s="1" t="s">
        <v>2</v>
      </c>
      <c r="D45" s="1" t="s">
        <v>16</v>
      </c>
      <c r="E45" s="1" t="s">
        <v>3</v>
      </c>
      <c r="F45" s="1" t="s">
        <v>11</v>
      </c>
      <c r="G45" s="1" t="s">
        <v>4</v>
      </c>
      <c r="H45" s="11" t="s">
        <v>5</v>
      </c>
    </row>
    <row r="46" spans="2:8">
      <c r="B46" s="1" t="s">
        <v>0</v>
      </c>
      <c r="C46" s="1"/>
      <c r="D46" s="1" t="s">
        <v>6</v>
      </c>
      <c r="E46" s="1">
        <v>0.155</v>
      </c>
      <c r="F46" s="1">
        <v>120</v>
      </c>
      <c r="G46" s="15">
        <f>E46*F46</f>
        <v>18.600000000000001</v>
      </c>
      <c r="H46" s="11"/>
    </row>
    <row r="47" spans="2:8">
      <c r="B47" s="1" t="s">
        <v>12</v>
      </c>
      <c r="C47" s="1"/>
      <c r="D47" s="1" t="s">
        <v>6</v>
      </c>
      <c r="E47" s="1">
        <v>0.114</v>
      </c>
      <c r="F47" s="1">
        <v>90</v>
      </c>
      <c r="G47" s="15">
        <f>E47*F47</f>
        <v>10.26</v>
      </c>
      <c r="H47" s="11"/>
    </row>
    <row r="48" spans="2:8">
      <c r="B48" s="1" t="s">
        <v>1</v>
      </c>
      <c r="C48" s="1"/>
      <c r="D48" s="1" t="s">
        <v>6</v>
      </c>
      <c r="E48" s="1">
        <v>7.5999999999999998E-2</v>
      </c>
      <c r="F48" s="1">
        <v>700</v>
      </c>
      <c r="G48" s="15">
        <f>E48*F48</f>
        <v>53.199999999999996</v>
      </c>
      <c r="H48" s="11"/>
    </row>
    <row r="49" spans="2:8">
      <c r="B49" s="16" t="s">
        <v>33</v>
      </c>
      <c r="C49" s="1" t="s">
        <v>34</v>
      </c>
      <c r="D49" s="1" t="s">
        <v>35</v>
      </c>
      <c r="E49" s="14">
        <v>1.33</v>
      </c>
      <c r="F49" s="1">
        <v>30</v>
      </c>
      <c r="G49" s="15">
        <f>F49*E49</f>
        <v>39.900000000000006</v>
      </c>
      <c r="H49" s="11"/>
    </row>
    <row r="50" spans="2:8">
      <c r="B50" s="4" t="s">
        <v>38</v>
      </c>
      <c r="C50" s="2" t="s">
        <v>9</v>
      </c>
      <c r="D50" s="2" t="s">
        <v>13</v>
      </c>
      <c r="E50" s="1">
        <v>1</v>
      </c>
      <c r="F50" s="1">
        <v>316</v>
      </c>
      <c r="G50" s="15">
        <f>F50*E50</f>
        <v>316</v>
      </c>
      <c r="H50" s="11" t="s">
        <v>36</v>
      </c>
    </row>
    <row r="51" spans="2:8">
      <c r="B51" s="3" t="s">
        <v>17</v>
      </c>
      <c r="C51" s="1"/>
      <c r="D51" s="3" t="s">
        <v>7</v>
      </c>
      <c r="E51" s="1">
        <v>1</v>
      </c>
      <c r="F51" s="1">
        <v>72</v>
      </c>
      <c r="G51" s="15">
        <f>E51*F51</f>
        <v>72</v>
      </c>
      <c r="H51" s="11"/>
    </row>
    <row r="52" spans="2:8">
      <c r="B52" s="7" t="s">
        <v>14</v>
      </c>
      <c r="C52" s="5"/>
      <c r="D52" s="5"/>
      <c r="E52" s="5"/>
      <c r="F52" s="6"/>
      <c r="G52" s="15">
        <f>SUM(G46:G51)</f>
        <v>509.96000000000004</v>
      </c>
      <c r="H52" s="11"/>
    </row>
    <row r="54" spans="2:8">
      <c r="B54" s="1" t="s">
        <v>8</v>
      </c>
      <c r="C54" s="4" t="s">
        <v>23</v>
      </c>
      <c r="D54" s="5"/>
      <c r="E54" s="5"/>
      <c r="F54" s="5"/>
      <c r="G54" s="6"/>
      <c r="H54" s="11" t="s">
        <v>15</v>
      </c>
    </row>
    <row r="55" spans="2:8">
      <c r="B55" s="1" t="s">
        <v>10</v>
      </c>
      <c r="C55" s="1" t="s">
        <v>2</v>
      </c>
      <c r="D55" s="1" t="s">
        <v>16</v>
      </c>
      <c r="E55" s="1" t="s">
        <v>3</v>
      </c>
      <c r="F55" s="1" t="s">
        <v>11</v>
      </c>
      <c r="G55" s="1" t="s">
        <v>4</v>
      </c>
      <c r="H55" s="11" t="s">
        <v>5</v>
      </c>
    </row>
    <row r="56" spans="2:8">
      <c r="B56" s="1" t="s">
        <v>0</v>
      </c>
      <c r="C56" s="1"/>
      <c r="D56" s="1" t="s">
        <v>6</v>
      </c>
      <c r="E56" s="1">
        <v>0.19500000000000001</v>
      </c>
      <c r="F56" s="1">
        <v>120</v>
      </c>
      <c r="G56" s="15">
        <f>E56*F56</f>
        <v>23.400000000000002</v>
      </c>
      <c r="H56" s="11"/>
    </row>
    <row r="57" spans="2:8">
      <c r="B57" s="1" t="s">
        <v>12</v>
      </c>
      <c r="C57" s="1"/>
      <c r="D57" s="1" t="s">
        <v>6</v>
      </c>
      <c r="E57" s="1">
        <v>0.14199999999999999</v>
      </c>
      <c r="F57" s="1">
        <v>90</v>
      </c>
      <c r="G57" s="15">
        <f>E57*F57</f>
        <v>12.78</v>
      </c>
      <c r="H57" s="11"/>
    </row>
    <row r="58" spans="2:8">
      <c r="B58" s="1" t="s">
        <v>1</v>
      </c>
      <c r="C58" s="1"/>
      <c r="D58" s="1" t="s">
        <v>6</v>
      </c>
      <c r="E58" s="1">
        <v>9.2999999999999999E-2</v>
      </c>
      <c r="F58" s="1">
        <v>700</v>
      </c>
      <c r="G58" s="15">
        <f>E58*F58</f>
        <v>65.099999999999994</v>
      </c>
      <c r="H58" s="11"/>
    </row>
    <row r="59" spans="2:8">
      <c r="B59" s="16" t="s">
        <v>33</v>
      </c>
      <c r="C59" s="1" t="s">
        <v>34</v>
      </c>
      <c r="D59" s="1" t="s">
        <v>35</v>
      </c>
      <c r="E59" s="14">
        <v>1.64</v>
      </c>
      <c r="F59" s="1">
        <v>30</v>
      </c>
      <c r="G59" s="15">
        <f>F59*E59</f>
        <v>49.199999999999996</v>
      </c>
      <c r="H59" s="11"/>
    </row>
    <row r="60" spans="2:8">
      <c r="B60" s="4" t="s">
        <v>23</v>
      </c>
      <c r="C60" s="2" t="s">
        <v>9</v>
      </c>
      <c r="D60" s="2" t="s">
        <v>13</v>
      </c>
      <c r="E60" s="1">
        <v>1</v>
      </c>
      <c r="F60" s="1">
        <v>358</v>
      </c>
      <c r="G60" s="15">
        <f>F60*E60</f>
        <v>358</v>
      </c>
      <c r="H60" s="11" t="s">
        <v>36</v>
      </c>
    </row>
    <row r="61" spans="2:8">
      <c r="B61" s="3" t="s">
        <v>17</v>
      </c>
      <c r="C61" s="1"/>
      <c r="D61" s="3" t="s">
        <v>7</v>
      </c>
      <c r="E61" s="1">
        <v>1</v>
      </c>
      <c r="F61" s="1">
        <v>91.5</v>
      </c>
      <c r="G61" s="15">
        <f>E61*F61</f>
        <v>91.5</v>
      </c>
      <c r="H61" s="11"/>
    </row>
    <row r="62" spans="2:8">
      <c r="B62" s="7" t="s">
        <v>14</v>
      </c>
      <c r="C62" s="5"/>
      <c r="D62" s="5"/>
      <c r="E62" s="5"/>
      <c r="F62" s="6"/>
      <c r="G62" s="15">
        <f>SUM(G56:G61)</f>
        <v>599.98</v>
      </c>
      <c r="H62" s="11"/>
    </row>
    <row r="64" spans="2:8">
      <c r="B64" s="1" t="s">
        <v>8</v>
      </c>
      <c r="C64" s="4" t="s">
        <v>24</v>
      </c>
      <c r="D64" s="5"/>
      <c r="E64" s="5"/>
      <c r="F64" s="5"/>
      <c r="G64" s="6"/>
      <c r="H64" s="11" t="s">
        <v>15</v>
      </c>
    </row>
    <row r="65" spans="2:8">
      <c r="B65" s="1" t="s">
        <v>10</v>
      </c>
      <c r="C65" s="1" t="s">
        <v>2</v>
      </c>
      <c r="D65" s="1" t="s">
        <v>16</v>
      </c>
      <c r="E65" s="1" t="s">
        <v>3</v>
      </c>
      <c r="F65" s="1" t="s">
        <v>11</v>
      </c>
      <c r="G65" s="1" t="s">
        <v>4</v>
      </c>
      <c r="H65" s="11" t="s">
        <v>5</v>
      </c>
    </row>
    <row r="66" spans="2:8">
      <c r="B66" s="1" t="s">
        <v>0</v>
      </c>
      <c r="C66" s="1"/>
      <c r="D66" s="1" t="s">
        <v>6</v>
      </c>
      <c r="E66" s="1">
        <v>0.254</v>
      </c>
      <c r="F66" s="1">
        <v>120</v>
      </c>
      <c r="G66" s="15">
        <f>E66*F66</f>
        <v>30.48</v>
      </c>
      <c r="H66" s="11"/>
    </row>
    <row r="67" spans="2:8">
      <c r="B67" s="1" t="s">
        <v>12</v>
      </c>
      <c r="C67" s="1"/>
      <c r="D67" s="1" t="s">
        <v>6</v>
      </c>
      <c r="E67" s="1">
        <v>0.17699999999999999</v>
      </c>
      <c r="F67" s="1">
        <v>90</v>
      </c>
      <c r="G67" s="15">
        <f>E67*F67</f>
        <v>15.93</v>
      </c>
      <c r="H67" s="11"/>
    </row>
    <row r="68" spans="2:8">
      <c r="B68" s="1" t="s">
        <v>1</v>
      </c>
      <c r="C68" s="1"/>
      <c r="D68" s="1" t="s">
        <v>6</v>
      </c>
      <c r="E68" s="14">
        <v>0.11899999999999999</v>
      </c>
      <c r="F68" s="1">
        <v>700</v>
      </c>
      <c r="G68" s="15">
        <f>E68*F68</f>
        <v>83.3</v>
      </c>
      <c r="H68" s="11"/>
    </row>
    <row r="69" spans="2:8">
      <c r="B69" s="16" t="s">
        <v>33</v>
      </c>
      <c r="C69" s="1" t="s">
        <v>34</v>
      </c>
      <c r="D69" s="1" t="s">
        <v>35</v>
      </c>
      <c r="E69" s="14">
        <v>1.64</v>
      </c>
      <c r="F69" s="1">
        <v>30</v>
      </c>
      <c r="G69" s="15">
        <f>F69*E69</f>
        <v>49.199999999999996</v>
      </c>
      <c r="H69" s="11"/>
    </row>
    <row r="70" spans="2:8">
      <c r="B70" s="4" t="s">
        <v>24</v>
      </c>
      <c r="C70" s="2" t="s">
        <v>9</v>
      </c>
      <c r="D70" s="2" t="s">
        <v>13</v>
      </c>
      <c r="E70" s="1">
        <v>1</v>
      </c>
      <c r="F70" s="1">
        <v>533</v>
      </c>
      <c r="G70" s="15">
        <f>F70*E70</f>
        <v>533</v>
      </c>
      <c r="H70" s="11" t="s">
        <v>36</v>
      </c>
    </row>
    <row r="71" spans="2:8">
      <c r="B71" s="3" t="s">
        <v>17</v>
      </c>
      <c r="C71" s="1"/>
      <c r="D71" s="3" t="s">
        <v>7</v>
      </c>
      <c r="E71" s="1">
        <v>1</v>
      </c>
      <c r="F71" s="1">
        <v>108.1</v>
      </c>
      <c r="G71" s="15">
        <f>E71*F71</f>
        <v>108.1</v>
      </c>
      <c r="H71" s="11"/>
    </row>
    <row r="72" spans="2:8">
      <c r="B72" s="7" t="s">
        <v>14</v>
      </c>
      <c r="C72" s="5"/>
      <c r="D72" s="5"/>
      <c r="E72" s="5"/>
      <c r="F72" s="6"/>
      <c r="G72" s="15">
        <f>SUM(G66:G71)</f>
        <v>820.01</v>
      </c>
      <c r="H72" s="11"/>
    </row>
    <row r="74" spans="2:8">
      <c r="B74" s="1" t="s">
        <v>8</v>
      </c>
      <c r="C74" s="4" t="s">
        <v>25</v>
      </c>
      <c r="D74" s="5"/>
      <c r="E74" s="5"/>
      <c r="F74" s="5"/>
      <c r="G74" s="6"/>
      <c r="H74" s="11" t="s">
        <v>15</v>
      </c>
    </row>
    <row r="75" spans="2:8">
      <c r="B75" s="1" t="s">
        <v>10</v>
      </c>
      <c r="C75" s="1" t="s">
        <v>2</v>
      </c>
      <c r="D75" s="1" t="s">
        <v>16</v>
      </c>
      <c r="E75" s="1" t="s">
        <v>3</v>
      </c>
      <c r="F75" s="1" t="s">
        <v>11</v>
      </c>
      <c r="G75" s="1" t="s">
        <v>4</v>
      </c>
      <c r="H75" s="11" t="s">
        <v>5</v>
      </c>
    </row>
    <row r="76" spans="2:8">
      <c r="B76" s="1" t="s">
        <v>0</v>
      </c>
      <c r="C76" s="1"/>
      <c r="D76" s="1" t="s">
        <v>6</v>
      </c>
      <c r="E76" s="1">
        <v>0.29899999999999999</v>
      </c>
      <c r="F76" s="1">
        <v>120</v>
      </c>
      <c r="G76" s="15">
        <f>E76*F76</f>
        <v>35.879999999999995</v>
      </c>
      <c r="H76" s="11"/>
    </row>
    <row r="77" spans="2:8">
      <c r="B77" s="1" t="s">
        <v>12</v>
      </c>
      <c r="C77" s="1"/>
      <c r="D77" s="1" t="s">
        <v>6</v>
      </c>
      <c r="E77" s="1">
        <v>0.217</v>
      </c>
      <c r="F77" s="1">
        <v>90</v>
      </c>
      <c r="G77" s="15">
        <f>E77*F77</f>
        <v>19.53</v>
      </c>
      <c r="H77" s="11"/>
    </row>
    <row r="78" spans="2:8">
      <c r="B78" s="1" t="s">
        <v>1</v>
      </c>
      <c r="C78" s="1"/>
      <c r="D78" s="1" t="s">
        <v>6</v>
      </c>
      <c r="E78" s="14">
        <v>0.13</v>
      </c>
      <c r="F78" s="1">
        <v>700</v>
      </c>
      <c r="G78" s="15">
        <f>E78*F78</f>
        <v>91</v>
      </c>
      <c r="H78" s="11"/>
    </row>
    <row r="79" spans="2:8">
      <c r="B79" s="16" t="s">
        <v>33</v>
      </c>
      <c r="C79" s="1" t="s">
        <v>34</v>
      </c>
      <c r="D79" s="1" t="s">
        <v>35</v>
      </c>
      <c r="E79" s="1">
        <v>1.732</v>
      </c>
      <c r="F79" s="1">
        <v>30</v>
      </c>
      <c r="G79" s="15">
        <f>F79*E79</f>
        <v>51.96</v>
      </c>
      <c r="H79" s="11"/>
    </row>
    <row r="80" spans="2:8">
      <c r="B80" s="4" t="s">
        <v>25</v>
      </c>
      <c r="C80" s="2" t="s">
        <v>9</v>
      </c>
      <c r="D80" s="2" t="s">
        <v>13</v>
      </c>
      <c r="E80" s="1">
        <v>1</v>
      </c>
      <c r="F80" s="1">
        <v>630</v>
      </c>
      <c r="G80" s="15">
        <f>F80*E80</f>
        <v>630</v>
      </c>
      <c r="H80" s="11" t="s">
        <v>36</v>
      </c>
    </row>
    <row r="81" spans="2:8">
      <c r="B81" s="3" t="s">
        <v>17</v>
      </c>
      <c r="C81" s="1"/>
      <c r="D81" s="3" t="s">
        <v>7</v>
      </c>
      <c r="E81" s="1">
        <v>1</v>
      </c>
      <c r="F81" s="1">
        <v>131.6</v>
      </c>
      <c r="G81" s="15">
        <f>E81*F81</f>
        <v>131.6</v>
      </c>
      <c r="H81" s="11"/>
    </row>
    <row r="82" spans="2:8">
      <c r="B82" s="7" t="s">
        <v>14</v>
      </c>
      <c r="C82" s="5"/>
      <c r="D82" s="5"/>
      <c r="E82" s="5"/>
      <c r="F82" s="6"/>
      <c r="G82" s="15">
        <f>SUM(G76:G81)</f>
        <v>959.97</v>
      </c>
      <c r="H82" s="11"/>
    </row>
    <row r="84" spans="2:8">
      <c r="B84" s="1" t="s">
        <v>8</v>
      </c>
      <c r="C84" s="4" t="s">
        <v>26</v>
      </c>
      <c r="D84" s="5"/>
      <c r="E84" s="5"/>
      <c r="F84" s="5"/>
      <c r="G84" s="6"/>
      <c r="H84" s="11" t="s">
        <v>15</v>
      </c>
    </row>
    <row r="85" spans="2:8">
      <c r="B85" s="1" t="s">
        <v>10</v>
      </c>
      <c r="C85" s="1" t="s">
        <v>2</v>
      </c>
      <c r="D85" s="1" t="s">
        <v>16</v>
      </c>
      <c r="E85" s="1" t="s">
        <v>3</v>
      </c>
      <c r="F85" s="1" t="s">
        <v>11</v>
      </c>
      <c r="G85" s="1" t="s">
        <v>4</v>
      </c>
      <c r="H85" s="11" t="s">
        <v>5</v>
      </c>
    </row>
    <row r="86" spans="2:8">
      <c r="B86" s="1" t="s">
        <v>0</v>
      </c>
      <c r="C86" s="1"/>
      <c r="D86" s="1" t="s">
        <v>6</v>
      </c>
      <c r="E86" s="1">
        <v>0.39100000000000001</v>
      </c>
      <c r="F86" s="1">
        <v>120</v>
      </c>
      <c r="G86" s="15">
        <f>E86*F86</f>
        <v>46.92</v>
      </c>
      <c r="H86" s="11"/>
    </row>
    <row r="87" spans="2:8">
      <c r="B87" s="1" t="s">
        <v>12</v>
      </c>
      <c r="C87" s="1"/>
      <c r="D87" s="1" t="s">
        <v>6</v>
      </c>
      <c r="E87" s="1">
        <v>0.27400000000000002</v>
      </c>
      <c r="F87" s="1">
        <v>90</v>
      </c>
      <c r="G87" s="15">
        <f>E87*F87</f>
        <v>24.660000000000004</v>
      </c>
      <c r="H87" s="11"/>
    </row>
    <row r="88" spans="2:8">
      <c r="B88" s="1" t="s">
        <v>1</v>
      </c>
      <c r="C88" s="1"/>
      <c r="D88" s="1" t="s">
        <v>6</v>
      </c>
      <c r="E88" s="1">
        <v>0.159</v>
      </c>
      <c r="F88" s="1">
        <v>700</v>
      </c>
      <c r="G88" s="15">
        <f>E88*F88</f>
        <v>111.3</v>
      </c>
      <c r="H88" s="11"/>
    </row>
    <row r="89" spans="2:8">
      <c r="B89" s="16" t="s">
        <v>33</v>
      </c>
      <c r="C89" s="1" t="s">
        <v>34</v>
      </c>
      <c r="D89" s="1" t="s">
        <v>35</v>
      </c>
      <c r="E89" s="14">
        <v>2.16</v>
      </c>
      <c r="F89" s="1">
        <v>30</v>
      </c>
      <c r="G89" s="15">
        <f>F89*E89</f>
        <v>64.800000000000011</v>
      </c>
      <c r="H89" s="11"/>
    </row>
    <row r="90" spans="2:8">
      <c r="B90" s="4" t="s">
        <v>26</v>
      </c>
      <c r="C90" s="2" t="s">
        <v>9</v>
      </c>
      <c r="D90" s="2" t="s">
        <v>13</v>
      </c>
      <c r="E90" s="17">
        <v>1</v>
      </c>
      <c r="F90" s="1">
        <v>980</v>
      </c>
      <c r="G90" s="15">
        <f>F90*E90</f>
        <v>980</v>
      </c>
      <c r="H90" s="11" t="s">
        <v>36</v>
      </c>
    </row>
    <row r="91" spans="2:8">
      <c r="B91" s="3" t="s">
        <v>17</v>
      </c>
      <c r="C91" s="1"/>
      <c r="D91" s="3" t="s">
        <v>7</v>
      </c>
      <c r="E91" s="1">
        <v>1</v>
      </c>
      <c r="F91" s="1">
        <v>172.3</v>
      </c>
      <c r="G91" s="15">
        <f>E91*F91</f>
        <v>172.3</v>
      </c>
      <c r="H91" s="11"/>
    </row>
    <row r="92" spans="2:8">
      <c r="B92" s="7" t="s">
        <v>14</v>
      </c>
      <c r="C92" s="5"/>
      <c r="D92" s="5"/>
      <c r="E92" s="5"/>
      <c r="F92" s="6"/>
      <c r="G92" s="15">
        <f>SUM(G86:G91)</f>
        <v>1399.98</v>
      </c>
      <c r="H92" s="11"/>
    </row>
    <row r="94" spans="2:8">
      <c r="B94" s="1" t="s">
        <v>8</v>
      </c>
      <c r="C94" s="4" t="s">
        <v>27</v>
      </c>
      <c r="D94" s="5"/>
      <c r="E94" s="5"/>
      <c r="F94" s="5"/>
      <c r="G94" s="6"/>
      <c r="H94" s="11" t="s">
        <v>15</v>
      </c>
    </row>
    <row r="95" spans="2:8">
      <c r="B95" s="1" t="s">
        <v>10</v>
      </c>
      <c r="C95" s="1" t="s">
        <v>2</v>
      </c>
      <c r="D95" s="1" t="s">
        <v>16</v>
      </c>
      <c r="E95" s="1" t="s">
        <v>3</v>
      </c>
      <c r="F95" s="1" t="s">
        <v>11</v>
      </c>
      <c r="G95" s="1" t="s">
        <v>4</v>
      </c>
      <c r="H95" s="11" t="s">
        <v>5</v>
      </c>
    </row>
    <row r="96" spans="2:8">
      <c r="B96" s="1" t="s">
        <v>0</v>
      </c>
      <c r="C96" s="1"/>
      <c r="D96" s="1" t="s">
        <v>6</v>
      </c>
      <c r="E96" s="1">
        <v>0.45800000000000002</v>
      </c>
      <c r="F96" s="1">
        <v>120</v>
      </c>
      <c r="G96" s="15">
        <f>E96*F96</f>
        <v>54.96</v>
      </c>
      <c r="H96" s="11"/>
    </row>
    <row r="97" spans="2:8">
      <c r="B97" s="1" t="s">
        <v>12</v>
      </c>
      <c r="C97" s="1"/>
      <c r="D97" s="1" t="s">
        <v>6</v>
      </c>
      <c r="E97" s="14">
        <v>0.33</v>
      </c>
      <c r="F97" s="1">
        <v>90</v>
      </c>
      <c r="G97" s="15">
        <f>E97*F97</f>
        <v>29.700000000000003</v>
      </c>
      <c r="H97" s="11"/>
    </row>
    <row r="98" spans="2:8">
      <c r="B98" s="1" t="s">
        <v>1</v>
      </c>
      <c r="C98" s="1"/>
      <c r="D98" s="1" t="s">
        <v>6</v>
      </c>
      <c r="E98" s="14">
        <v>0.186</v>
      </c>
      <c r="F98" s="1">
        <v>700</v>
      </c>
      <c r="G98" s="15">
        <f>E98*F98</f>
        <v>130.19999999999999</v>
      </c>
      <c r="H98" s="11"/>
    </row>
    <row r="99" spans="2:8">
      <c r="B99" s="16" t="s">
        <v>33</v>
      </c>
      <c r="C99" s="1" t="s">
        <v>34</v>
      </c>
      <c r="D99" s="1" t="s">
        <v>35</v>
      </c>
      <c r="E99" s="14">
        <v>2.16</v>
      </c>
      <c r="F99" s="1">
        <v>30</v>
      </c>
      <c r="G99" s="15">
        <f>F99*E99</f>
        <v>64.800000000000011</v>
      </c>
      <c r="H99" s="11"/>
    </row>
    <row r="100" spans="2:8">
      <c r="B100" s="4" t="s">
        <v>27</v>
      </c>
      <c r="C100" s="2" t="s">
        <v>9</v>
      </c>
      <c r="D100" s="2" t="s">
        <v>13</v>
      </c>
      <c r="E100" s="1">
        <v>1</v>
      </c>
      <c r="F100" s="1">
        <v>1663</v>
      </c>
      <c r="G100" s="15">
        <f>F100*E100</f>
        <v>1663</v>
      </c>
      <c r="H100" s="11" t="s">
        <v>36</v>
      </c>
    </row>
    <row r="101" spans="2:8">
      <c r="B101" s="3" t="s">
        <v>17</v>
      </c>
      <c r="C101" s="1"/>
      <c r="D101" s="3" t="s">
        <v>7</v>
      </c>
      <c r="E101" s="1">
        <v>1</v>
      </c>
      <c r="F101" s="1">
        <v>217.3</v>
      </c>
      <c r="G101" s="15">
        <f>E101*F101</f>
        <v>217.3</v>
      </c>
      <c r="H101" s="11"/>
    </row>
    <row r="102" spans="2:8">
      <c r="B102" s="7" t="s">
        <v>14</v>
      </c>
      <c r="C102" s="5"/>
      <c r="D102" s="5"/>
      <c r="E102" s="5"/>
      <c r="F102" s="6"/>
      <c r="G102" s="15">
        <f>SUM(G96:G101)</f>
        <v>2159.96</v>
      </c>
      <c r="H102" s="11"/>
    </row>
    <row r="104" spans="2:8">
      <c r="B104" s="1" t="s">
        <v>8</v>
      </c>
      <c r="C104" s="4" t="s">
        <v>28</v>
      </c>
      <c r="D104" s="5"/>
      <c r="E104" s="4"/>
      <c r="F104" s="5"/>
      <c r="G104" s="6"/>
      <c r="H104" s="11" t="s">
        <v>15</v>
      </c>
    </row>
    <row r="105" spans="2:8">
      <c r="B105" s="1" t="s">
        <v>10</v>
      </c>
      <c r="C105" s="1" t="s">
        <v>2</v>
      </c>
      <c r="D105" s="1" t="s">
        <v>16</v>
      </c>
      <c r="E105" s="1" t="s">
        <v>3</v>
      </c>
      <c r="F105" s="1" t="s">
        <v>11</v>
      </c>
      <c r="G105" s="1" t="s">
        <v>4</v>
      </c>
      <c r="H105" s="11" t="s">
        <v>5</v>
      </c>
    </row>
    <row r="106" spans="2:8">
      <c r="B106" s="1" t="s">
        <v>0</v>
      </c>
      <c r="C106" s="1"/>
      <c r="D106" s="1" t="s">
        <v>6</v>
      </c>
      <c r="E106" s="1">
        <v>0.56200000000000006</v>
      </c>
      <c r="F106" s="1">
        <v>120</v>
      </c>
      <c r="G106" s="15">
        <f>E106*F106</f>
        <v>67.440000000000012</v>
      </c>
      <c r="H106" s="11"/>
    </row>
    <row r="107" spans="2:8">
      <c r="B107" s="1" t="s">
        <v>12</v>
      </c>
      <c r="C107" s="1"/>
      <c r="D107" s="1" t="s">
        <v>6</v>
      </c>
      <c r="E107" s="1">
        <v>0.39200000000000002</v>
      </c>
      <c r="F107" s="1">
        <v>90</v>
      </c>
      <c r="G107" s="15">
        <f>E107*F107</f>
        <v>35.28</v>
      </c>
      <c r="H107" s="11"/>
    </row>
    <row r="108" spans="2:8">
      <c r="B108" s="1" t="s">
        <v>1</v>
      </c>
      <c r="C108" s="1"/>
      <c r="D108" s="1" t="s">
        <v>6</v>
      </c>
      <c r="E108" s="1">
        <v>0.215</v>
      </c>
      <c r="F108" s="1">
        <v>700</v>
      </c>
      <c r="G108" s="15">
        <f>E108*F108</f>
        <v>150.5</v>
      </c>
      <c r="H108" s="11"/>
    </row>
    <row r="109" spans="2:8">
      <c r="B109" s="16" t="s">
        <v>33</v>
      </c>
      <c r="C109" s="1" t="s">
        <v>34</v>
      </c>
      <c r="D109" s="1" t="s">
        <v>35</v>
      </c>
      <c r="E109" s="1">
        <v>2.3679999999999999</v>
      </c>
      <c r="F109" s="1">
        <v>30</v>
      </c>
      <c r="G109" s="15">
        <f>F109*E109</f>
        <v>71.039999999999992</v>
      </c>
      <c r="H109" s="11"/>
    </row>
    <row r="110" spans="2:8">
      <c r="B110" s="4" t="s">
        <v>28</v>
      </c>
      <c r="C110" s="2" t="s">
        <v>9</v>
      </c>
      <c r="D110" s="2" t="s">
        <v>13</v>
      </c>
      <c r="E110" s="1">
        <v>1</v>
      </c>
      <c r="F110" s="1">
        <v>2250</v>
      </c>
      <c r="G110" s="15">
        <f>F110*E110</f>
        <v>2250</v>
      </c>
      <c r="H110" s="11" t="s">
        <v>36</v>
      </c>
    </row>
    <row r="111" spans="2:8">
      <c r="B111" s="3" t="s">
        <v>17</v>
      </c>
      <c r="C111" s="1"/>
      <c r="D111" s="3" t="s">
        <v>7</v>
      </c>
      <c r="E111" s="1">
        <v>1</v>
      </c>
      <c r="F111" s="1">
        <v>245.7</v>
      </c>
      <c r="G111" s="15">
        <f>E111*F111</f>
        <v>245.7</v>
      </c>
      <c r="H111" s="11"/>
    </row>
    <row r="112" spans="2:8">
      <c r="B112" s="7" t="s">
        <v>14</v>
      </c>
      <c r="C112" s="5"/>
      <c r="D112" s="5"/>
      <c r="E112" s="5"/>
      <c r="F112" s="6"/>
      <c r="G112" s="15">
        <f>SUM(G106:G111)</f>
        <v>2819.96</v>
      </c>
      <c r="H112" s="11"/>
    </row>
    <row r="114" spans="2:8">
      <c r="B114" s="1" t="s">
        <v>8</v>
      </c>
      <c r="C114" s="4" t="s">
        <v>29</v>
      </c>
      <c r="D114" s="5"/>
      <c r="E114" s="4"/>
      <c r="F114" s="5"/>
      <c r="G114" s="6"/>
      <c r="H114" s="11" t="s">
        <v>15</v>
      </c>
    </row>
    <row r="115" spans="2:8">
      <c r="B115" s="1" t="s">
        <v>10</v>
      </c>
      <c r="C115" s="1" t="s">
        <v>2</v>
      </c>
      <c r="D115" s="1" t="s">
        <v>16</v>
      </c>
      <c r="E115" s="1" t="s">
        <v>3</v>
      </c>
      <c r="F115" s="1" t="s">
        <v>11</v>
      </c>
      <c r="G115" s="1" t="s">
        <v>4</v>
      </c>
      <c r="H115" s="11" t="s">
        <v>5</v>
      </c>
    </row>
    <row r="116" spans="2:8">
      <c r="B116" s="1" t="s">
        <v>0</v>
      </c>
      <c r="C116" s="1"/>
      <c r="D116" s="1" t="s">
        <v>6</v>
      </c>
      <c r="E116" s="1">
        <v>0.746</v>
      </c>
      <c r="F116" s="1">
        <v>120</v>
      </c>
      <c r="G116" s="15">
        <f>E116*F116</f>
        <v>89.52</v>
      </c>
      <c r="H116" s="11"/>
    </row>
    <row r="117" spans="2:8">
      <c r="B117" s="1" t="s">
        <v>12</v>
      </c>
      <c r="C117" s="1"/>
      <c r="D117" s="1" t="s">
        <v>6</v>
      </c>
      <c r="E117" s="1">
        <v>0.54300000000000004</v>
      </c>
      <c r="F117" s="1">
        <v>90</v>
      </c>
      <c r="G117" s="15">
        <f>E117*F117</f>
        <v>48.870000000000005</v>
      </c>
      <c r="H117" s="11"/>
    </row>
    <row r="118" spans="2:8">
      <c r="B118" s="1" t="s">
        <v>1</v>
      </c>
      <c r="C118" s="1"/>
      <c r="D118" s="1" t="s">
        <v>6</v>
      </c>
      <c r="E118" s="1">
        <v>0.28100000000000003</v>
      </c>
      <c r="F118" s="1">
        <v>700</v>
      </c>
      <c r="G118" s="15">
        <f>E118*F118</f>
        <v>196.70000000000002</v>
      </c>
      <c r="H118" s="11"/>
    </row>
    <row r="119" spans="2:8">
      <c r="B119" s="16" t="s">
        <v>33</v>
      </c>
      <c r="C119" s="1" t="s">
        <v>34</v>
      </c>
      <c r="D119" s="1" t="s">
        <v>35</v>
      </c>
      <c r="E119" s="1">
        <v>2.8079999999999998</v>
      </c>
      <c r="F119" s="1">
        <v>30</v>
      </c>
      <c r="G119" s="15">
        <f>F119*E119</f>
        <v>84.24</v>
      </c>
      <c r="H119" s="11"/>
    </row>
    <row r="120" spans="2:8">
      <c r="B120" s="4" t="s">
        <v>29</v>
      </c>
      <c r="C120" s="2" t="s">
        <v>9</v>
      </c>
      <c r="D120" s="2" t="s">
        <v>13</v>
      </c>
      <c r="E120" s="1">
        <v>1</v>
      </c>
      <c r="F120" s="1">
        <v>3973</v>
      </c>
      <c r="G120" s="15">
        <f>F120*E120</f>
        <v>3973</v>
      </c>
      <c r="H120" s="11" t="s">
        <v>36</v>
      </c>
    </row>
    <row r="121" spans="2:8">
      <c r="B121" s="3" t="s">
        <v>17</v>
      </c>
      <c r="C121" s="1"/>
      <c r="D121" s="3" t="s">
        <v>7</v>
      </c>
      <c r="E121" s="1">
        <v>1</v>
      </c>
      <c r="F121" s="1">
        <v>307.7</v>
      </c>
      <c r="G121" s="15">
        <f>E121*F121</f>
        <v>307.7</v>
      </c>
      <c r="H121" s="11"/>
    </row>
    <row r="122" spans="2:8">
      <c r="B122" s="7" t="s">
        <v>14</v>
      </c>
      <c r="C122" s="5"/>
      <c r="D122" s="5"/>
      <c r="E122" s="5"/>
      <c r="F122" s="6"/>
      <c r="G122" s="15">
        <f>SUM(G116:G121)</f>
        <v>4700.03</v>
      </c>
      <c r="H122" s="11"/>
    </row>
    <row r="123" spans="2:8">
      <c r="B123" s="9"/>
      <c r="C123" s="9"/>
      <c r="D123" s="9"/>
      <c r="E123" s="9"/>
      <c r="F123" s="9"/>
      <c r="G123" s="9"/>
      <c r="H123" s="12"/>
    </row>
    <row r="124" spans="2:8">
      <c r="B124" s="9"/>
      <c r="C124" s="9"/>
      <c r="D124" s="9"/>
      <c r="E124" s="9"/>
      <c r="F124" s="9"/>
      <c r="G124" s="9"/>
      <c r="H124" s="12"/>
    </row>
  </sheetData>
  <mergeCells count="3">
    <mergeCell ref="B1:G1"/>
    <mergeCell ref="B2:G2"/>
    <mergeCell ref="B3:G3"/>
  </mergeCells>
  <phoneticPr fontId="2" type="noConversion"/>
  <pageMargins left="0.35433070866141736" right="0.19685039370078741" top="0.22" bottom="0.27" header="0.2" footer="0.44"/>
  <pageSetup paperSize="9" orientation="portrait" horizontalDpi="360" verticalDpi="36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單價分析</vt:lpstr>
    </vt:vector>
  </TitlesOfParts>
  <Company>Comp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Poly</cp:lastModifiedBy>
  <cp:lastPrinted>2009-03-12T02:19:58Z</cp:lastPrinted>
  <dcterms:created xsi:type="dcterms:W3CDTF">2001-04-13T02:14:18Z</dcterms:created>
  <dcterms:modified xsi:type="dcterms:W3CDTF">2021-07-30T10:21:02Z</dcterms:modified>
</cp:coreProperties>
</file>